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695" activeTab="0"/>
  </bookViews>
  <sheets>
    <sheet name="附表二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<sst xmlns="http://schemas.openxmlformats.org/spreadsheetml/2006/main" count="66" uniqueCount="63">
  <si>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附表二</t>
  </si>
  <si>
    <t>卫东区2021年财政收支主要项目预算安排情况表</t>
  </si>
  <si>
    <t xml:space="preserve">         单位：万元</t>
  </si>
  <si>
    <t>项目</t>
  </si>
  <si>
    <t>2020年年初预算</t>
  </si>
  <si>
    <t>2020年预算调整</t>
  </si>
  <si>
    <t>2021年预算</t>
  </si>
  <si>
    <t>地方财政收入总计</t>
  </si>
  <si>
    <t>地方财政支出总计</t>
  </si>
  <si>
    <t>一、一般公共预算收入合计</t>
  </si>
  <si>
    <t>一、一般公共预算支出合计</t>
  </si>
  <si>
    <t>1、税收收入</t>
  </si>
  <si>
    <t>1、一般公共服务支出</t>
  </si>
  <si>
    <t xml:space="preserve">       增值税</t>
  </si>
  <si>
    <t>2、国防支出</t>
  </si>
  <si>
    <t xml:space="preserve">       营业税</t>
  </si>
  <si>
    <t>3、公共安全支出</t>
  </si>
  <si>
    <t xml:space="preserve">       企业所得税</t>
  </si>
  <si>
    <t>4、教育支出</t>
  </si>
  <si>
    <t xml:space="preserve">       企业所得税退税</t>
  </si>
  <si>
    <t>5、科学技术支出</t>
  </si>
  <si>
    <t xml:space="preserve">       个人所得税</t>
  </si>
  <si>
    <t>6、文化旅游体育与传媒支出</t>
  </si>
  <si>
    <t xml:space="preserve">       资源税</t>
  </si>
  <si>
    <t>7、社会保障和就业支出</t>
  </si>
  <si>
    <t xml:space="preserve">       固定资产投资方向调节税</t>
  </si>
  <si>
    <t>8、卫生健康支出</t>
  </si>
  <si>
    <t xml:space="preserve">       城市维护建设税</t>
  </si>
  <si>
    <t>9、节能环保支出</t>
  </si>
  <si>
    <t xml:space="preserve">       房产税</t>
  </si>
  <si>
    <t>10、城乡社区支出</t>
  </si>
  <si>
    <t xml:space="preserve">       印花税</t>
  </si>
  <si>
    <t>11、农林水支出</t>
  </si>
  <si>
    <t xml:space="preserve">       城镇土地使用税</t>
  </si>
  <si>
    <t>12、交通运输支出</t>
  </si>
  <si>
    <t xml:space="preserve">       土地增值税</t>
  </si>
  <si>
    <t>13、资源勘探信息等支出</t>
  </si>
  <si>
    <t xml:space="preserve">       车船税</t>
  </si>
  <si>
    <t>14、商业服务业等支出</t>
  </si>
  <si>
    <t xml:space="preserve">       耕地占用税</t>
  </si>
  <si>
    <t>15、金融支出</t>
  </si>
  <si>
    <t xml:space="preserve">       环境保护税</t>
  </si>
  <si>
    <t>16、援助其他地区支出</t>
  </si>
  <si>
    <t xml:space="preserve">       烟叶税</t>
  </si>
  <si>
    <t>17、自然资源海洋气象等支出</t>
  </si>
  <si>
    <t xml:space="preserve">       其他税收收入</t>
  </si>
  <si>
    <t>18、住房保障支出</t>
  </si>
  <si>
    <t>2、非税收入</t>
  </si>
  <si>
    <t>19、粮油物资储备支出</t>
  </si>
  <si>
    <t xml:space="preserve">       专项收入</t>
  </si>
  <si>
    <t>20、灾害防治及应急管理支出</t>
  </si>
  <si>
    <t xml:space="preserve">       行政事业性收费收入</t>
  </si>
  <si>
    <t>21、预备费</t>
  </si>
  <si>
    <t xml:space="preserve">       罚没收入</t>
  </si>
  <si>
    <t>22、其他支出</t>
  </si>
  <si>
    <t xml:space="preserve">       国有资本经营收入</t>
  </si>
  <si>
    <t>23、债务还本支出</t>
  </si>
  <si>
    <t xml:space="preserve">       国有资源(资产)有偿使用收入</t>
  </si>
  <si>
    <t>24、债务付息支出</t>
  </si>
  <si>
    <t xml:space="preserve">       捐赠收入</t>
  </si>
  <si>
    <t xml:space="preserve">       其他收入</t>
  </si>
  <si>
    <t>二、政府性基金预算收入</t>
  </si>
  <si>
    <t>二、政府性基金预算支出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</si>
</sst>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2"/>
      <name val="方正小标宋简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0.5"/>
      <name val="黑体"/>
      <family val="0"/>
    </font>
    <font>
      <sz val="10.5"/>
      <name val="宋体"/>
      <family val="0"/>
    </font>
    <font>
      <sz val="10.5"/>
      <name val="Arial"/>
      <family val="2"/>
    </font>
    <font>
      <b/>
      <sz val="10.5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8" borderId="0" applyNumberFormat="0" applyBorder="0" applyAlignment="0" applyProtection="0"/>
    <xf numFmtId="0" fontId="27" fillId="4" borderId="5" applyNumberFormat="0" applyAlignment="0" applyProtection="0"/>
    <xf numFmtId="0" fontId="17" fillId="4" borderId="1" applyNumberFormat="0" applyAlignment="0" applyProtection="0"/>
    <xf numFmtId="0" fontId="28" fillId="9" borderId="6" applyNumberFormat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29" fillId="0" borderId="7" applyNumberFormat="0" applyFill="0" applyAlignment="0" applyProtection="0"/>
    <xf numFmtId="0" fontId="5" fillId="0" borderId="8" applyNumberFormat="0" applyFill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9" fillId="16" borderId="0" applyNumberFormat="0" applyBorder="0" applyAlignment="0" applyProtection="0"/>
    <xf numFmtId="0" fontId="0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0" fillId="8" borderId="0" applyNumberFormat="0" applyBorder="0" applyAlignment="0" applyProtection="0"/>
    <xf numFmtId="0" fontId="19" fillId="17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right" shrinkToFit="1"/>
    </xf>
    <xf numFmtId="0" fontId="7" fillId="0" borderId="13" xfId="26" applyFont="1" applyBorder="1" applyAlignment="1">
      <alignment horizontal="center" vertical="center"/>
      <protection/>
    </xf>
    <xf numFmtId="0" fontId="8" fillId="0" borderId="13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vertical="center"/>
    </xf>
    <xf numFmtId="1" fontId="8" fillId="0" borderId="14" xfId="0" applyNumberFormat="1" applyFont="1" applyFill="1" applyBorder="1" applyAlignment="1">
      <alignment shrinkToFit="1"/>
    </xf>
    <xf numFmtId="0" fontId="7" fillId="0" borderId="12" xfId="0" applyFont="1" applyFill="1" applyBorder="1" applyAlignment="1">
      <alignment vertical="center" shrinkToFit="1"/>
    </xf>
    <xf numFmtId="0" fontId="8" fillId="0" borderId="13" xfId="0" applyNumberFormat="1" applyFont="1" applyFill="1" applyBorder="1" applyAlignment="1">
      <alignment horizontal="right" shrinkToFit="1"/>
    </xf>
    <xf numFmtId="0" fontId="7" fillId="0" borderId="13" xfId="0" applyFont="1" applyFill="1" applyBorder="1" applyAlignment="1">
      <alignment vertical="center" shrinkToFit="1"/>
    </xf>
    <xf numFmtId="1" fontId="8" fillId="0" borderId="13" xfId="0" applyNumberFormat="1" applyFont="1" applyFill="1" applyBorder="1" applyAlignment="1">
      <alignment shrinkToFit="1"/>
    </xf>
    <xf numFmtId="0" fontId="8" fillId="0" borderId="13" xfId="0" applyFont="1" applyBorder="1" applyAlignment="1">
      <alignment horizontal="right" vertical="center"/>
    </xf>
    <xf numFmtId="0" fontId="10" fillId="0" borderId="13" xfId="26" applyFont="1" applyFill="1" applyBorder="1" applyAlignment="1">
      <alignment horizontal="right" vertical="center" shrinkToFit="1"/>
      <protection/>
    </xf>
    <xf numFmtId="0" fontId="11" fillId="0" borderId="13" xfId="26" applyFont="1" applyFill="1" applyBorder="1" applyAlignment="1">
      <alignment horizontal="right" vertical="center" shrinkToFit="1"/>
      <protection/>
    </xf>
    <xf numFmtId="0" fontId="7" fillId="0" borderId="13" xfId="0" applyFont="1" applyBorder="1" applyAlignment="1">
      <alignment vertical="center" shrinkToFit="1"/>
    </xf>
    <xf numFmtId="0" fontId="12" fillId="0" borderId="13" xfId="0" applyFont="1" applyFill="1" applyBorder="1" applyAlignment="1">
      <alignment horizontal="right" shrinkToFit="1"/>
    </xf>
    <xf numFmtId="0" fontId="10" fillId="0" borderId="13" xfId="26" applyFont="1" applyFill="1" applyBorder="1" applyAlignment="1">
      <alignment horizontal="right" vertical="center"/>
      <protection/>
    </xf>
    <xf numFmtId="0" fontId="7" fillId="0" borderId="12" xfId="0" applyFont="1" applyFill="1" applyBorder="1" applyAlignment="1">
      <alignment vertical="center"/>
    </xf>
    <xf numFmtId="0" fontId="7" fillId="0" borderId="13" xfId="26" applyFont="1" applyBorder="1" applyAlignment="1">
      <alignment vertical="center"/>
      <protection/>
    </xf>
    <xf numFmtId="0" fontId="9" fillId="0" borderId="15" xfId="0" applyFont="1" applyFill="1" applyBorder="1" applyAlignment="1">
      <alignment vertical="center" shrinkToFit="1"/>
    </xf>
    <xf numFmtId="0" fontId="12" fillId="0" borderId="16" xfId="0" applyFont="1" applyFill="1" applyBorder="1" applyAlignment="1">
      <alignment horizontal="right" vertical="center" shrinkToFit="1"/>
    </xf>
    <xf numFmtId="0" fontId="9" fillId="0" borderId="16" xfId="26" applyFont="1" applyBorder="1" applyAlignment="1">
      <alignment vertical="center"/>
      <protection/>
    </xf>
    <xf numFmtId="0" fontId="8" fillId="0" borderId="16" xfId="26" applyFont="1" applyBorder="1" applyAlignment="1">
      <alignment vertical="center"/>
      <protection/>
    </xf>
    <xf numFmtId="1" fontId="8" fillId="0" borderId="17" xfId="0" applyNumberFormat="1" applyFont="1" applyFill="1" applyBorder="1" applyAlignment="1">
      <alignment shrinkToFit="1"/>
    </xf>
    <xf numFmtId="0" fontId="13" fillId="0" borderId="0" xfId="0" applyFont="1" applyFill="1" applyAlignment="1">
      <alignment horizontal="left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卫东区2014年财政收支主要项目完成情况(初稿)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5"/>
  <sheetViews>
    <sheetView tabSelected="1" zoomScale="110" zoomScaleNormal="110" workbookViewId="0" topLeftCell="A1">
      <selection activeCell="E4" sqref="E4:E5"/>
    </sheetView>
  </sheetViews>
  <sheetFormatPr defaultColWidth="9.00390625" defaultRowHeight="13.5"/>
  <cols>
    <col min="1" max="1" width="32.25390625" style="1" customWidth="1"/>
    <col min="2" max="2" width="15.125" style="1" customWidth="1"/>
    <col min="3" max="3" width="14.375" style="1" customWidth="1"/>
    <col min="4" max="4" width="13.00390625" style="1" customWidth="1"/>
    <col min="5" max="5" width="24.875" style="1" customWidth="1"/>
    <col min="6" max="6" width="15.50390625" style="2" customWidth="1"/>
    <col min="7" max="7" width="19.00390625" style="2" customWidth="1"/>
    <col min="8" max="241" width="9.875" style="1" customWidth="1"/>
    <col min="242" max="254" width="9.00390625" style="3" customWidth="1"/>
  </cols>
  <sheetData>
    <row r="1" ht="18" customHeight="1">
      <c r="A1" s="4" t="s">
        <v>0</v>
      </c>
    </row>
    <row r="2" spans="1:7" s="1" customFormat="1" ht="30.75" customHeight="1">
      <c r="A2" s="5" t="s">
        <v>1</v>
      </c>
      <c r="B2" s="5"/>
      <c r="C2" s="5"/>
      <c r="D2" s="5"/>
      <c r="E2" s="5"/>
      <c r="F2" s="5"/>
      <c r="G2" s="5"/>
    </row>
    <row r="3" spans="1:7" ht="21.75" customHeight="1">
      <c r="A3" s="6"/>
      <c r="F3" s="7" t="s">
        <v>2</v>
      </c>
      <c r="G3" s="7"/>
    </row>
    <row r="4" spans="1:241" ht="17.25" customHeight="1">
      <c r="A4" s="8" t="s">
        <v>3</v>
      </c>
      <c r="B4" s="9" t="s">
        <v>4</v>
      </c>
      <c r="C4" s="9" t="s">
        <v>5</v>
      </c>
      <c r="D4" s="10" t="s">
        <v>6</v>
      </c>
      <c r="E4" s="10" t="s">
        <v>3</v>
      </c>
      <c r="F4" s="9" t="s">
        <v>4</v>
      </c>
      <c r="G4" s="11" t="s">
        <v>6</v>
      </c>
      <c r="IE4" s="3"/>
      <c r="IF4" s="3"/>
      <c r="IG4" s="3"/>
    </row>
    <row r="5" spans="1:241" ht="17.25" customHeight="1">
      <c r="A5" s="12"/>
      <c r="B5" s="13"/>
      <c r="C5" s="13"/>
      <c r="D5" s="13"/>
      <c r="E5" s="13"/>
      <c r="F5" s="13"/>
      <c r="G5" s="14"/>
      <c r="IE5" s="3"/>
      <c r="IF5" s="3"/>
      <c r="IG5" s="3"/>
    </row>
    <row r="6" spans="1:241" ht="13.5" customHeight="1">
      <c r="A6" s="15" t="s">
        <v>7</v>
      </c>
      <c r="B6" s="16">
        <f>B7+B34</f>
        <v>49431</v>
      </c>
      <c r="C6" s="16">
        <f>C7+C34</f>
        <v>45981</v>
      </c>
      <c r="D6" s="16">
        <f aca="true" t="shared" si="0" ref="D6:G6">D7+D34</f>
        <v>49333</v>
      </c>
      <c r="E6" s="17" t="s">
        <v>8</v>
      </c>
      <c r="F6" s="18">
        <f t="shared" si="0"/>
        <v>87619</v>
      </c>
      <c r="G6" s="19">
        <f t="shared" si="0"/>
        <v>91887</v>
      </c>
      <c r="IE6" s="3"/>
      <c r="IF6" s="3"/>
      <c r="IG6" s="3"/>
    </row>
    <row r="7" spans="1:241" ht="13.5" customHeight="1">
      <c r="A7" s="20" t="s">
        <v>9</v>
      </c>
      <c r="B7" s="16">
        <f>B8+B26</f>
        <v>49431</v>
      </c>
      <c r="C7" s="16">
        <f>C8+C26</f>
        <v>45981</v>
      </c>
      <c r="D7" s="16">
        <f>D8+D26</f>
        <v>49333</v>
      </c>
      <c r="E7" s="21" t="s">
        <v>10</v>
      </c>
      <c r="F7" s="22">
        <f>SUM(F8:F31)</f>
        <v>85902</v>
      </c>
      <c r="G7" s="23">
        <f>SUM(G8:G31)</f>
        <v>89566</v>
      </c>
      <c r="IE7" s="3"/>
      <c r="IF7" s="3"/>
      <c r="IG7" s="3"/>
    </row>
    <row r="8" spans="1:241" ht="13.5" customHeight="1">
      <c r="A8" s="24" t="s">
        <v>11</v>
      </c>
      <c r="B8" s="25">
        <f>SUM(B9:B25)</f>
        <v>35787</v>
      </c>
      <c r="C8" s="25">
        <f>SUM(C9:C25)</f>
        <v>33078</v>
      </c>
      <c r="D8" s="25">
        <f>SUM(D9:D25)</f>
        <v>35335</v>
      </c>
      <c r="E8" s="26" t="s">
        <v>12</v>
      </c>
      <c r="F8" s="27">
        <v>16118</v>
      </c>
      <c r="G8" s="23">
        <v>18830</v>
      </c>
      <c r="IE8" s="3"/>
      <c r="IF8" s="3"/>
      <c r="IG8" s="3"/>
    </row>
    <row r="9" spans="1:241" ht="13.5" customHeight="1">
      <c r="A9" s="24" t="s">
        <v>13</v>
      </c>
      <c r="B9" s="28">
        <v>17685</v>
      </c>
      <c r="C9" s="29">
        <v>15550</v>
      </c>
      <c r="D9" s="28">
        <v>17273</v>
      </c>
      <c r="E9" s="26" t="s">
        <v>14</v>
      </c>
      <c r="F9" s="27"/>
      <c r="G9" s="23"/>
      <c r="ID9" s="3"/>
      <c r="IE9" s="3"/>
      <c r="IF9" s="3"/>
      <c r="IG9" s="3"/>
    </row>
    <row r="10" spans="1:241" ht="13.5" customHeight="1">
      <c r="A10" s="24" t="s">
        <v>15</v>
      </c>
      <c r="B10" s="28"/>
      <c r="C10" s="29"/>
      <c r="D10" s="28"/>
      <c r="E10" s="26" t="s">
        <v>16</v>
      </c>
      <c r="F10" s="27">
        <v>3258</v>
      </c>
      <c r="G10" s="23">
        <v>1267</v>
      </c>
      <c r="ID10" s="3"/>
      <c r="IE10" s="3"/>
      <c r="IF10" s="3"/>
      <c r="IG10" s="3"/>
    </row>
    <row r="11" spans="1:241" ht="13.5" customHeight="1">
      <c r="A11" s="24" t="s">
        <v>17</v>
      </c>
      <c r="B11" s="28">
        <v>3566</v>
      </c>
      <c r="C11" s="30">
        <v>4298</v>
      </c>
      <c r="D11" s="28">
        <v>4558</v>
      </c>
      <c r="E11" s="26" t="s">
        <v>18</v>
      </c>
      <c r="F11" s="27">
        <v>19339</v>
      </c>
      <c r="G11" s="23">
        <v>19858</v>
      </c>
      <c r="ID11" s="3"/>
      <c r="IE11" s="3"/>
      <c r="IF11" s="3"/>
      <c r="IG11" s="3"/>
    </row>
    <row r="12" spans="1:241" ht="13.5" customHeight="1">
      <c r="A12" s="24" t="s">
        <v>19</v>
      </c>
      <c r="B12" s="28"/>
      <c r="C12" s="30"/>
      <c r="D12" s="28"/>
      <c r="E12" s="26" t="s">
        <v>20</v>
      </c>
      <c r="F12" s="27">
        <v>583</v>
      </c>
      <c r="G12" s="23">
        <v>416</v>
      </c>
      <c r="ID12" s="3"/>
      <c r="IE12" s="3"/>
      <c r="IF12" s="3"/>
      <c r="IG12" s="3"/>
    </row>
    <row r="13" spans="1:241" ht="13.5" customHeight="1">
      <c r="A13" s="24" t="s">
        <v>21</v>
      </c>
      <c r="B13" s="28">
        <v>2804</v>
      </c>
      <c r="C13" s="30">
        <v>829</v>
      </c>
      <c r="D13" s="28">
        <v>896</v>
      </c>
      <c r="E13" s="31" t="s">
        <v>22</v>
      </c>
      <c r="F13" s="27">
        <v>482</v>
      </c>
      <c r="G13" s="23">
        <v>481</v>
      </c>
      <c r="ID13" s="3"/>
      <c r="IE13" s="3"/>
      <c r="IF13" s="3"/>
      <c r="IG13" s="3"/>
    </row>
    <row r="14" spans="1:241" ht="13.5" customHeight="1">
      <c r="A14" s="24" t="s">
        <v>23</v>
      </c>
      <c r="B14" s="32"/>
      <c r="C14" s="30">
        <v>1</v>
      </c>
      <c r="D14" s="32">
        <v>1</v>
      </c>
      <c r="E14" s="31" t="s">
        <v>24</v>
      </c>
      <c r="F14" s="27">
        <v>13945</v>
      </c>
      <c r="G14" s="23">
        <v>12908</v>
      </c>
      <c r="IE14" s="3"/>
      <c r="IF14" s="3"/>
      <c r="IG14" s="3"/>
    </row>
    <row r="15" spans="1:241" ht="13.5" customHeight="1">
      <c r="A15" s="24" t="s">
        <v>25</v>
      </c>
      <c r="B15" s="32"/>
      <c r="C15" s="30"/>
      <c r="D15" s="32"/>
      <c r="E15" s="31" t="s">
        <v>26</v>
      </c>
      <c r="F15" s="27">
        <v>14557</v>
      </c>
      <c r="G15" s="23">
        <v>14780</v>
      </c>
      <c r="IF15" s="3"/>
      <c r="IG15" s="3"/>
    </row>
    <row r="16" spans="1:241" ht="13.5" customHeight="1">
      <c r="A16" s="24" t="s">
        <v>27</v>
      </c>
      <c r="B16" s="32">
        <v>2256</v>
      </c>
      <c r="C16" s="30">
        <v>2108</v>
      </c>
      <c r="D16" s="32">
        <v>2221</v>
      </c>
      <c r="E16" s="31" t="s">
        <v>28</v>
      </c>
      <c r="F16" s="27">
        <v>572</v>
      </c>
      <c r="G16" s="23">
        <v>403</v>
      </c>
      <c r="IF16" s="3"/>
      <c r="IG16" s="3"/>
    </row>
    <row r="17" spans="1:241" ht="13.5" customHeight="1">
      <c r="A17" s="24" t="s">
        <v>29</v>
      </c>
      <c r="B17" s="28">
        <v>2576</v>
      </c>
      <c r="C17" s="30">
        <v>2469</v>
      </c>
      <c r="D17" s="28">
        <v>2756</v>
      </c>
      <c r="E17" s="31" t="s">
        <v>30</v>
      </c>
      <c r="F17" s="27">
        <v>7667</v>
      </c>
      <c r="G17" s="23">
        <v>7606</v>
      </c>
      <c r="IF17" s="3"/>
      <c r="IG17" s="3"/>
    </row>
    <row r="18" spans="1:241" ht="13.5" customHeight="1">
      <c r="A18" s="24" t="s">
        <v>31</v>
      </c>
      <c r="B18" s="28">
        <v>630</v>
      </c>
      <c r="C18" s="30">
        <v>810</v>
      </c>
      <c r="D18" s="28">
        <v>821</v>
      </c>
      <c r="E18" s="31" t="s">
        <v>32</v>
      </c>
      <c r="F18" s="27">
        <v>2197</v>
      </c>
      <c r="G18" s="23">
        <v>1352</v>
      </c>
      <c r="IF18" s="3"/>
      <c r="IG18" s="3"/>
    </row>
    <row r="19" spans="1:241" ht="13.5" customHeight="1">
      <c r="A19" s="24" t="s">
        <v>33</v>
      </c>
      <c r="B19" s="32">
        <v>3424</v>
      </c>
      <c r="C19" s="30">
        <v>2710</v>
      </c>
      <c r="D19" s="32">
        <v>2803</v>
      </c>
      <c r="E19" s="31" t="s">
        <v>34</v>
      </c>
      <c r="F19" s="27">
        <v>349</v>
      </c>
      <c r="G19" s="23">
        <v>825</v>
      </c>
      <c r="IF19" s="3"/>
      <c r="IG19" s="3"/>
    </row>
    <row r="20" spans="1:241" ht="13.5" customHeight="1">
      <c r="A20" s="24" t="s">
        <v>35</v>
      </c>
      <c r="B20" s="28">
        <v>2116</v>
      </c>
      <c r="C20" s="33">
        <v>1723</v>
      </c>
      <c r="D20" s="28">
        <v>2078</v>
      </c>
      <c r="E20" s="31" t="s">
        <v>36</v>
      </c>
      <c r="F20" s="27">
        <v>203</v>
      </c>
      <c r="G20" s="23">
        <v>227</v>
      </c>
      <c r="IF20" s="3"/>
      <c r="IG20" s="3"/>
    </row>
    <row r="21" spans="1:241" ht="13.5" customHeight="1">
      <c r="A21" s="24" t="s">
        <v>37</v>
      </c>
      <c r="B21" s="28">
        <v>690</v>
      </c>
      <c r="C21" s="33">
        <v>672</v>
      </c>
      <c r="D21" s="28">
        <v>726</v>
      </c>
      <c r="E21" s="31" t="s">
        <v>38</v>
      </c>
      <c r="F21" s="27">
        <v>102</v>
      </c>
      <c r="G21" s="23">
        <v>85</v>
      </c>
      <c r="IF21" s="3"/>
      <c r="IG21" s="3"/>
    </row>
    <row r="22" spans="1:241" ht="13.5" customHeight="1">
      <c r="A22" s="24" t="s">
        <v>39</v>
      </c>
      <c r="B22" s="28"/>
      <c r="C22" s="33">
        <v>1843</v>
      </c>
      <c r="D22" s="28">
        <v>924</v>
      </c>
      <c r="E22" s="31" t="s">
        <v>40</v>
      </c>
      <c r="F22" s="27"/>
      <c r="G22" s="23"/>
      <c r="IF22" s="3"/>
      <c r="IG22" s="3"/>
    </row>
    <row r="23" spans="1:241" ht="13.5" customHeight="1">
      <c r="A23" s="24" t="s">
        <v>41</v>
      </c>
      <c r="B23" s="16">
        <v>40</v>
      </c>
      <c r="C23" s="29">
        <v>64</v>
      </c>
      <c r="D23" s="16">
        <v>278</v>
      </c>
      <c r="E23" s="31" t="s">
        <v>42</v>
      </c>
      <c r="F23" s="27"/>
      <c r="G23" s="23"/>
      <c r="IF23" s="3"/>
      <c r="IG23" s="3"/>
    </row>
    <row r="24" spans="1:241" ht="13.5" customHeight="1">
      <c r="A24" s="24" t="s">
        <v>43</v>
      </c>
      <c r="B24" s="16"/>
      <c r="C24" s="29"/>
      <c r="D24" s="16"/>
      <c r="E24" s="31" t="s">
        <v>44</v>
      </c>
      <c r="F24" s="27">
        <v>339</v>
      </c>
      <c r="G24" s="23">
        <v>328</v>
      </c>
      <c r="IF24" s="3"/>
      <c r="IG24" s="3"/>
    </row>
    <row r="25" spans="1:241" ht="13.5" customHeight="1">
      <c r="A25" s="24" t="s">
        <v>45</v>
      </c>
      <c r="B25" s="16"/>
      <c r="C25" s="29">
        <v>1</v>
      </c>
      <c r="D25" s="16"/>
      <c r="E25" s="31" t="s">
        <v>46</v>
      </c>
      <c r="F25" s="27">
        <v>3353</v>
      </c>
      <c r="G25" s="23">
        <v>7349</v>
      </c>
      <c r="IF25" s="3"/>
      <c r="IG25" s="3"/>
    </row>
    <row r="26" spans="1:241" ht="13.5" customHeight="1">
      <c r="A26" s="24" t="s">
        <v>47</v>
      </c>
      <c r="B26" s="25">
        <f>SUM(B27:B33)</f>
        <v>13644</v>
      </c>
      <c r="C26" s="25">
        <f>SUM(C27:C33)</f>
        <v>12903</v>
      </c>
      <c r="D26" s="25">
        <f>SUM(D27:D33)</f>
        <v>13998</v>
      </c>
      <c r="E26" s="31" t="s">
        <v>48</v>
      </c>
      <c r="F26" s="27"/>
      <c r="G26" s="23"/>
      <c r="IF26" s="3"/>
      <c r="IG26" s="3"/>
    </row>
    <row r="27" spans="1:241" ht="13.5" customHeight="1">
      <c r="A27" s="24" t="s">
        <v>49</v>
      </c>
      <c r="B27" s="16">
        <v>1977</v>
      </c>
      <c r="C27" s="29">
        <v>1468</v>
      </c>
      <c r="D27" s="16">
        <v>1988</v>
      </c>
      <c r="E27" s="31" t="s">
        <v>50</v>
      </c>
      <c r="F27" s="27">
        <v>795</v>
      </c>
      <c r="G27" s="23">
        <v>823</v>
      </c>
      <c r="IF27" s="3"/>
      <c r="IG27" s="3"/>
    </row>
    <row r="28" spans="1:241" ht="13.5" customHeight="1">
      <c r="A28" s="24" t="s">
        <v>51</v>
      </c>
      <c r="B28" s="16">
        <v>5402</v>
      </c>
      <c r="C28" s="29">
        <v>5322</v>
      </c>
      <c r="D28" s="16">
        <v>3022</v>
      </c>
      <c r="E28" s="31" t="s">
        <v>52</v>
      </c>
      <c r="F28" s="27">
        <v>1000</v>
      </c>
      <c r="G28" s="23">
        <v>1000</v>
      </c>
      <c r="IF28" s="3"/>
      <c r="IG28" s="3"/>
    </row>
    <row r="29" spans="1:241" ht="13.5" customHeight="1">
      <c r="A29" s="24" t="s">
        <v>53</v>
      </c>
      <c r="B29" s="16">
        <v>3182</v>
      </c>
      <c r="C29" s="29">
        <v>1179</v>
      </c>
      <c r="D29" s="16">
        <v>1729</v>
      </c>
      <c r="E29" s="31" t="s">
        <v>54</v>
      </c>
      <c r="F29" s="27"/>
      <c r="G29" s="23"/>
      <c r="IF29" s="3"/>
      <c r="IG29" s="3"/>
    </row>
    <row r="30" spans="1:241" ht="13.5" customHeight="1">
      <c r="A30" s="24" t="s">
        <v>55</v>
      </c>
      <c r="B30" s="16"/>
      <c r="C30" s="16"/>
      <c r="D30" s="16"/>
      <c r="E30" s="31" t="s">
        <v>56</v>
      </c>
      <c r="F30" s="27"/>
      <c r="G30" s="23"/>
      <c r="IF30" s="3"/>
      <c r="IG30" s="3"/>
    </row>
    <row r="31" spans="1:241" ht="13.5" customHeight="1">
      <c r="A31" s="34" t="s">
        <v>57</v>
      </c>
      <c r="B31" s="16">
        <v>2055</v>
      </c>
      <c r="C31" s="16">
        <v>4750</v>
      </c>
      <c r="D31" s="16">
        <v>4570</v>
      </c>
      <c r="E31" s="31" t="s">
        <v>58</v>
      </c>
      <c r="F31" s="27">
        <v>1043</v>
      </c>
      <c r="G31" s="23">
        <v>1028</v>
      </c>
      <c r="IF31" s="3"/>
      <c r="IG31" s="3"/>
    </row>
    <row r="32" spans="1:241" ht="13.5" customHeight="1">
      <c r="A32" s="34" t="s">
        <v>59</v>
      </c>
      <c r="B32" s="16"/>
      <c r="C32" s="16">
        <v>134</v>
      </c>
      <c r="D32" s="16"/>
      <c r="E32" s="35"/>
      <c r="F32" s="22"/>
      <c r="G32" s="23"/>
      <c r="IF32" s="3"/>
      <c r="IG32" s="3"/>
    </row>
    <row r="33" spans="1:241" ht="13.5" customHeight="1">
      <c r="A33" s="24" t="s">
        <v>60</v>
      </c>
      <c r="B33" s="16">
        <v>1028</v>
      </c>
      <c r="C33" s="16">
        <v>50</v>
      </c>
      <c r="D33" s="16">
        <v>2689</v>
      </c>
      <c r="E33" s="35"/>
      <c r="F33" s="18"/>
      <c r="G33" s="23"/>
      <c r="IF33" s="3"/>
      <c r="IG33" s="3"/>
    </row>
    <row r="34" spans="1:241" ht="15.75" customHeight="1">
      <c r="A34" s="36" t="s">
        <v>61</v>
      </c>
      <c r="B34" s="37"/>
      <c r="C34" s="37"/>
      <c r="D34" s="37"/>
      <c r="E34" s="38" t="s">
        <v>62</v>
      </c>
      <c r="F34" s="39">
        <v>1717</v>
      </c>
      <c r="G34" s="40">
        <v>2321</v>
      </c>
      <c r="IF34" s="3"/>
      <c r="IG34" s="3"/>
    </row>
    <row r="35" spans="1:7" ht="13.5">
      <c r="A35" s="41"/>
      <c r="B35" s="41"/>
      <c r="C35" s="41"/>
      <c r="D35" s="41"/>
      <c r="E35" s="41"/>
      <c r="F35" s="41"/>
      <c r="G35" s="41"/>
    </row>
  </sheetData>
  <sheetProtection/>
  <protectedRanges>
    <protectedRange sqref="B24:D32" name="区域2_1"/>
  </protectedRanges>
  <mergeCells count="10">
    <mergeCell ref="A2:G2"/>
    <mergeCell ref="F3:G3"/>
    <mergeCell ref="A35:F35"/>
    <mergeCell ref="A4:A5"/>
    <mergeCell ref="B4:B5"/>
    <mergeCell ref="C4:C5"/>
    <mergeCell ref="D4:D5"/>
    <mergeCell ref="E4:E5"/>
    <mergeCell ref="F4:F5"/>
    <mergeCell ref="G4:G5"/>
  </mergeCells>
  <printOptions/>
  <pageMargins left="0.75" right="0.47" top="0.47" bottom="0.31" header="0.71" footer="0.35"/>
  <pageSetup horizontalDpi="600" verticalDpi="600" orientation="landscape" paperSize="9"/>
  <headerFooter scaleWithDoc="0" alignWithMargins="0">
    <oddFooter>&amp;C&amp;14— 14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珍珍珍珠奶茶</cp:lastModifiedBy>
  <cp:lastPrinted>2019-02-12T01:39:15Z</cp:lastPrinted>
  <dcterms:created xsi:type="dcterms:W3CDTF">2019-01-02T02:01:47Z</dcterms:created>
  <dcterms:modified xsi:type="dcterms:W3CDTF">2021-02-21T00:43:46Z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