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 tabRatio="761" firstSheet="1" activeTab="1"/>
  </bookViews>
  <sheets>
    <sheet name="封面" sheetId="1" r:id="rId1"/>
    <sheet name="预算调整表" sheetId="2" r:id="rId2"/>
  </sheets>
  <definedNames>
    <definedName name="_xlnm.Print_Titles" localSheetId="1">预算调整表!$1:4</definedName>
    <definedName name="_xlnm._FilterDatabase" hidden="1">#REF!</definedName>
    <definedName name="_xlnm.Print_Area">#REF!</definedName>
    <definedName name="_xlnm.Print_Titles">#REF!</definedName>
    <definedName name="地区名称">封面!$B$2:$B$6</definedName>
  </definedNames>
  <calcPr calcId="144525" concurrentCalc="0"/>
</workbook>
</file>

<file path=xl/sharedStrings.xml><?xml version="1.0" encoding="utf-8"?>
<sst xmlns="http://schemas.openxmlformats.org/spreadsheetml/2006/main" count="42">
  <si>
    <t xml:space="preserve"> </t>
  </si>
  <si>
    <t>地区名称</t>
  </si>
  <si>
    <t>北京市</t>
  </si>
  <si>
    <t>2021年地方财政预算表</t>
  </si>
  <si>
    <t>天津市</t>
  </si>
  <si>
    <t>河北省</t>
  </si>
  <si>
    <t>山西省</t>
  </si>
  <si>
    <t>内蒙古自治区</t>
  </si>
  <si>
    <t>2021年卫东区一般公共预算收入调整表</t>
  </si>
  <si>
    <t>单位：万元</t>
  </si>
  <si>
    <t>项目</t>
  </si>
  <si>
    <t>年初预算数</t>
  </si>
  <si>
    <t>预算调整数</t>
  </si>
  <si>
    <t>预算调整数为年初预算数%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</si>
  <si>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</si>
  <si>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</si>
  <si>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</si>
  <si>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</si>
  <si>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</si>
  <si>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</si>
  <si>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  其中：水资源税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</si>
  <si>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</si>
  <si>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</si>
  <si>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</si>
  <si>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</si>
  <si>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</si>
  <si>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</si>
  <si>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</si>
  <si>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</si>
  <si>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</si>
  <si>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</si>
  <si>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</si>
  <si>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</si>
  <si>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</si>
  <si>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</si>
  <si>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</si>
  <si>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</si>
  <si>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</si>
  <si>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</si>
  <si>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</si>
  <si>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</si>
  <si>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收入合计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</si>
</sst>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19">
    <font>
      <sz val="12"/>
      <name val="宋体"/>
      <charset val="134"/>
    </font>
    <font>
      <sz val="20"/>
      <name val="黑体"/>
      <charset val="134"/>
    </font>
    <font>
      <sz val="12"/>
      <color indexed="10"/>
      <name val="宋体"/>
      <charset val="134"/>
    </font>
    <font>
      <sz val="16"/>
      <name val="仿宋_GB2312"/>
      <charset val="134"/>
    </font>
    <font>
      <b/>
      <sz val="20"/>
      <name val="方正小标宋简体"/>
      <charset val="134"/>
    </font>
    <font>
      <sz val="20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Arial"/>
      <charset val="134"/>
    </font>
    <font>
      <sz val="12"/>
      <name val="Arial"/>
      <charset val="134"/>
    </font>
    <font>
      <sz val="12"/>
      <name val="Arial"/>
      <charset val="134"/>
    </font>
    <font>
      <b/>
      <sz val="11"/>
      <name val="宋体"/>
      <charset val="134"/>
    </font>
    <font>
      <sz val="18"/>
      <name val="黑体"/>
      <charset val="134"/>
    </font>
    <font>
      <sz val="16"/>
      <name val="楷体_GB2312"/>
      <charset val="134"/>
    </font>
    <font>
      <sz val="48"/>
      <name val="黑体"/>
      <charset val="134"/>
    </font>
    <font>
      <sz val="22"/>
      <name val="楷体_GB2312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27">
    <xf numFmtId="0" fontId="0" fillId="0" borderId="0" xfId="0" applyAlignment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/>
    </xf>
    <xf numFmtId="176" fontId="10" fillId="0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</cellXfs>
  <cellStyles count="14">
    <cellStyle name="常规" xfId="0" builtinId="0"/>
    <cellStyle name="千位分隔" xfId="1" builtinId="3"/>
    <cellStyle name="货币" xfId="2" builtinId="4"/>
    <cellStyle name="常规 2 3" xfId="3"/>
    <cellStyle name="常规 10" xfId="4"/>
    <cellStyle name="常规 3 2" xfId="5"/>
    <cellStyle name="千位分隔[0]" xfId="6" builtinId="6"/>
    <cellStyle name="百分比" xfId="7" builtinId="5"/>
    <cellStyle name="货币[0]" xfId="8" builtinId="7"/>
    <cellStyle name="百分比 2" xfId="9"/>
    <cellStyle name="常规 2" xfId="10"/>
    <cellStyle name="常规 2 2" xfId="11"/>
    <cellStyle name="常规 3" xfId="12"/>
    <cellStyle name="常规 4" xfId="13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6"/>
  <sheetViews>
    <sheetView showGridLines="0" showZeros="0" workbookViewId="0">
      <selection activeCell="A3" sqref="A3"/>
    </sheetView>
  </sheetViews>
  <sheetFormatPr defaultColWidth="9" defaultRowHeight="14.25" outlineLevelRow="5" outlineLevelCol="1"/>
  <cols>
    <col min="1" max="1" width="148.375" style="22" customWidth="1"/>
    <col min="2" max="2" width="9" style="22" hidden="1" customWidth="1"/>
    <col min="3" max="16384" width="9" style="22"/>
  </cols>
  <sheetData>
    <row r="1" ht="36.75" customHeight="1" spans="1:2">
      <c r="A1" s="23" t="s">
        <v>0</v>
      </c>
      <c r="B1" s="22" t="s">
        <v>1</v>
      </c>
    </row>
    <row r="2" ht="52.5" customHeight="1" spans="1:2">
      <c r="A2" s="24"/>
      <c r="B2" s="22" t="s">
        <v>2</v>
      </c>
    </row>
    <row r="3" ht="178.5" customHeight="1" spans="1:2">
      <c r="A3" s="25" t="s">
        <v>3</v>
      </c>
      <c r="B3" s="22" t="s">
        <v>4</v>
      </c>
    </row>
    <row r="4" ht="51.75" customHeight="1" spans="1:2">
      <c r="A4" s="25" t="s">
        <v>0</v>
      </c>
      <c r="B4" s="22" t="s">
        <v>5</v>
      </c>
    </row>
    <row r="5" ht="33" customHeight="1" spans="1:2">
      <c r="A5" s="26"/>
      <c r="B5" s="22" t="s">
        <v>6</v>
      </c>
    </row>
    <row r="6" ht="42" customHeight="1" spans="1:2">
      <c r="A6" s="26"/>
      <c r="B6" s="22" t="s">
        <v>7</v>
      </c>
    </row>
  </sheetData>
  <printOptions horizontalCentered="1"/>
  <pageMargins left="0.75" right="0.75" top="0.979166666666667" bottom="0.979166666666667" header="0.509027777777778" footer="0.509027777777778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X37"/>
  <sheetViews>
    <sheetView showGridLines="0" showZeros="0" tabSelected="1" zoomScale="90" zoomScaleNormal="90" workbookViewId="0">
      <pane ySplit="4" topLeftCell="A5" activePane="bottomLeft" state="frozen"/>
      <selection/>
      <selection pane="bottomLeft" activeCell="D3" sqref="D3"/>
    </sheetView>
  </sheetViews>
  <sheetFormatPr defaultColWidth="6.75" defaultRowHeight="14.25"/>
  <cols>
    <col min="1" max="1" width="34.375" style="3" customWidth="1"/>
    <col min="2" max="4" width="19.4333333333333" style="4" customWidth="1"/>
    <col min="5" max="6" width="6.75" style="3"/>
    <col min="7" max="7" width="22.125" style="3" customWidth="1"/>
    <col min="8" max="8" width="12.375" style="3" customWidth="1"/>
    <col min="9" max="9" width="17.5" style="3" customWidth="1"/>
    <col min="10" max="16378" width="6.75" style="3"/>
  </cols>
  <sheetData>
    <row r="1" ht="18" customHeight="1" spans="1:1">
      <c r="A1" s="5"/>
    </row>
    <row r="2" s="1" customFormat="1" ht="30" customHeight="1" spans="1:16378">
      <c r="A2" s="6" t="s">
        <v>8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  <c r="XEN2" s="7"/>
      <c r="XEO2" s="7"/>
      <c r="XEP2" s="7"/>
      <c r="XEQ2" s="7"/>
      <c r="XER2" s="7"/>
      <c r="XES2" s="7"/>
      <c r="XET2" s="7"/>
      <c r="XEU2" s="7"/>
      <c r="XEV2" s="7"/>
      <c r="XEW2" s="7"/>
      <c r="XEX2" s="7"/>
    </row>
    <row r="3" ht="20.25" customHeight="1" spans="1:9">
      <c r="A3" s="8"/>
      <c r="D3" s="9" t="s">
        <v>9</v>
      </c>
      <c r="G3" s="8"/>
      <c r="H3" s="8"/>
      <c r="I3" s="8"/>
    </row>
    <row r="4" ht="42" customHeight="1" spans="1:16378">
      <c r="A4" s="10" t="s">
        <v>10</v>
      </c>
      <c r="B4" s="11" t="s">
        <v>11</v>
      </c>
      <c r="C4" s="11" t="s">
        <v>12</v>
      </c>
      <c r="D4" s="11" t="s">
        <v>13</v>
      </c>
      <c r="XEV4"/>
      <c r="XEW4"/>
      <c r="XEX4"/>
    </row>
    <row r="5" ht="20.1" customHeight="1" spans="1:16378">
      <c r="A5" s="12" t="s">
        <v>14</v>
      </c>
      <c r="B5" s="13">
        <f>SUM(B6:B10,B12:B22)</f>
        <v>35335</v>
      </c>
      <c r="C5" s="13">
        <f>SUM(C6:C10,C12:C22)</f>
        <v>38386</v>
      </c>
      <c r="D5" s="14">
        <f>IF(B5=0,"",ROUND(C5/B5*100,1))</f>
        <v>108.6</v>
      </c>
      <c r="XEV5"/>
      <c r="XEW5"/>
      <c r="XEX5"/>
    </row>
    <row r="6" ht="20.1" customHeight="1" spans="1:16378">
      <c r="A6" s="12" t="s">
        <v>15</v>
      </c>
      <c r="B6" s="15">
        <v>17273</v>
      </c>
      <c r="C6" s="15">
        <v>16802</v>
      </c>
      <c r="D6" s="14">
        <f t="shared" ref="D6" si="0">IF(B6=0,"",ROUND(C6/B6*100,1))</f>
        <v>97.3</v>
      </c>
      <c r="XEV6"/>
      <c r="XEW6"/>
      <c r="XEX6"/>
    </row>
    <row r="7" ht="20.1" customHeight="1" spans="1:16378">
      <c r="A7" s="12" t="s">
        <v>16</v>
      </c>
      <c r="B7" s="15">
        <v>4558</v>
      </c>
      <c r="C7" s="15">
        <v>2335</v>
      </c>
      <c r="D7" s="14">
        <f t="shared" ref="D7:D31" si="1">IF(B7=0,"",ROUND(C7/B7*100,1))</f>
        <v>51.2</v>
      </c>
      <c r="XEV7"/>
      <c r="XEW7"/>
      <c r="XEX7"/>
    </row>
    <row r="8" ht="20.1" customHeight="1" spans="1:16378">
      <c r="A8" s="12" t="s">
        <v>17</v>
      </c>
      <c r="B8" s="16"/>
      <c r="C8" s="16"/>
      <c r="D8" s="14" t="str">
        <f>IF(B8=0,"",ROUND(C8/B8*100,1))</f>
        <v/>
      </c>
      <c r="XEV8"/>
      <c r="XEW8"/>
      <c r="XEX8"/>
    </row>
    <row r="9" ht="20.1" customHeight="1" spans="1:16378">
      <c r="A9" s="12" t="s">
        <v>18</v>
      </c>
      <c r="B9" s="17">
        <v>896</v>
      </c>
      <c r="C9" s="17">
        <v>1432</v>
      </c>
      <c r="D9" s="14">
        <f>IF(B9=0,"",ROUND(C9/B9*100,1))</f>
        <v>159.8</v>
      </c>
      <c r="XEV9"/>
      <c r="XEW9"/>
      <c r="XEX9"/>
    </row>
    <row r="10" ht="20.1" customHeight="1" spans="1:16378">
      <c r="A10" s="12" t="s">
        <v>19</v>
      </c>
      <c r="B10" s="16">
        <v>1</v>
      </c>
      <c r="C10" s="16">
        <v>1</v>
      </c>
      <c r="D10" s="14">
        <f>IF(B10=0,"",ROUND(C10/B10*100,1))</f>
        <v>100</v>
      </c>
      <c r="XEV10"/>
      <c r="XEW10"/>
      <c r="XEX10"/>
    </row>
    <row r="11" ht="20.1" customHeight="1" spans="1:16378">
      <c r="A11" s="12" t="s">
        <v>20</v>
      </c>
      <c r="B11" s="13"/>
      <c r="C11" s="13"/>
      <c r="D11" s="14" t="str">
        <f>IF(B11=0,"",ROUND(C11/B11*100,1))</f>
        <v/>
      </c>
      <c r="XEV11"/>
      <c r="XEW11"/>
      <c r="XEX11"/>
    </row>
    <row r="12" ht="20.1" customHeight="1" spans="1:16378">
      <c r="A12" s="12" t="s">
        <v>21</v>
      </c>
      <c r="B12" s="17">
        <v>2221</v>
      </c>
      <c r="C12" s="17">
        <v>2093</v>
      </c>
      <c r="D12" s="14">
        <f>IF(B12=0,"",ROUND(C12/B12*100,1))</f>
        <v>94.2</v>
      </c>
      <c r="XEV12"/>
      <c r="XEW12"/>
      <c r="XEX12"/>
    </row>
    <row r="13" ht="20.1" customHeight="1" spans="1:16378">
      <c r="A13" s="12" t="s">
        <v>22</v>
      </c>
      <c r="B13" s="18">
        <v>2756</v>
      </c>
      <c r="C13" s="18">
        <v>2690</v>
      </c>
      <c r="D13" s="14">
        <f>IF(B13=0,"",ROUND(C13/B13*100,1))</f>
        <v>97.6</v>
      </c>
      <c r="XEV13"/>
      <c r="XEW13"/>
      <c r="XEX13"/>
    </row>
    <row r="14" ht="20.1" customHeight="1" spans="1:16378">
      <c r="A14" s="12" t="s">
        <v>23</v>
      </c>
      <c r="B14" s="18">
        <v>821</v>
      </c>
      <c r="C14" s="18">
        <v>998</v>
      </c>
      <c r="D14" s="14">
        <f>IF(B14=0,"",ROUND(C14/B14*100,1))</f>
        <v>121.6</v>
      </c>
      <c r="XEV14"/>
      <c r="XEW14"/>
      <c r="XEX14"/>
    </row>
    <row r="15" ht="20.1" customHeight="1" spans="1:16378">
      <c r="A15" s="12" t="s">
        <v>24</v>
      </c>
      <c r="B15" s="18">
        <v>2803</v>
      </c>
      <c r="C15" s="18">
        <v>8831</v>
      </c>
      <c r="D15" s="14">
        <f>IF(B15=0,"",ROUND(C15/B15*100,1))</f>
        <v>315.1</v>
      </c>
      <c r="XEV15"/>
      <c r="XEW15"/>
      <c r="XEX15"/>
    </row>
    <row r="16" ht="20.1" customHeight="1" spans="1:16378">
      <c r="A16" s="12" t="s">
        <v>25</v>
      </c>
      <c r="B16" s="18">
        <v>2078</v>
      </c>
      <c r="C16" s="18">
        <v>2120</v>
      </c>
      <c r="D16" s="14">
        <f>IF(B16=0,"",ROUND(C16/B16*100,1))</f>
        <v>102</v>
      </c>
      <c r="XEV16"/>
      <c r="XEW16"/>
      <c r="XEX16"/>
    </row>
    <row r="17" ht="20.1" customHeight="1" spans="1:16378">
      <c r="A17" s="12" t="s">
        <v>26</v>
      </c>
      <c r="B17" s="18">
        <v>726</v>
      </c>
      <c r="C17" s="18">
        <v>695</v>
      </c>
      <c r="D17" s="14">
        <f>IF(B17=0,"",ROUND(C17/B17*100,1))</f>
        <v>95.7</v>
      </c>
      <c r="XEV17"/>
      <c r="XEW17"/>
      <c r="XEX17"/>
    </row>
    <row r="18" ht="20.1" customHeight="1" spans="1:16378">
      <c r="A18" s="12" t="s">
        <v>27</v>
      </c>
      <c r="B18" s="18">
        <v>924</v>
      </c>
      <c r="C18" s="18">
        <v>296</v>
      </c>
      <c r="D18" s="14">
        <f>IF(B18=0,"",ROUND(C18/B18*100,1))</f>
        <v>32</v>
      </c>
      <c r="XEV18"/>
      <c r="XEW18"/>
      <c r="XEX18"/>
    </row>
    <row r="19" ht="20.1" customHeight="1" spans="1:16378">
      <c r="A19" s="12" t="s">
        <v>28</v>
      </c>
      <c r="B19" s="16"/>
      <c r="C19" s="16"/>
      <c r="D19" s="14" t="str">
        <f>IF(B19=0,"",ROUND(C19/B19*100,1))</f>
        <v/>
      </c>
      <c r="XEV19"/>
      <c r="XEW19"/>
      <c r="XEX19"/>
    </row>
    <row r="20" ht="20.1" customHeight="1" spans="1:16378">
      <c r="A20" s="12" t="s">
        <v>29</v>
      </c>
      <c r="B20" s="16"/>
      <c r="C20" s="16"/>
      <c r="D20" s="14" t="str">
        <f>IF(B20=0,"",ROUND(C20/B20*100,1))</f>
        <v/>
      </c>
      <c r="XEV20"/>
      <c r="XEW20"/>
      <c r="XEX20"/>
    </row>
    <row r="21" ht="20.1" customHeight="1" spans="1:16378">
      <c r="A21" s="12" t="s">
        <v>30</v>
      </c>
      <c r="B21" s="18">
        <v>278</v>
      </c>
      <c r="C21" s="18">
        <v>102</v>
      </c>
      <c r="D21" s="14">
        <f>IF(B21=0,"",ROUND(C21/B21*100,1))</f>
        <v>36.7</v>
      </c>
      <c r="XEV21"/>
      <c r="XEW21"/>
      <c r="XEX21"/>
    </row>
    <row r="22" ht="20.1" customHeight="1" spans="1:16378">
      <c r="A22" s="12" t="s">
        <v>31</v>
      </c>
      <c r="B22" s="18"/>
      <c r="C22" s="18">
        <v>-9</v>
      </c>
      <c r="D22" s="14" t="str">
        <f>IF(B22=0,"",ROUND(C22/B22*100,1))</f>
        <v/>
      </c>
      <c r="XEV22"/>
      <c r="XEW22"/>
      <c r="XEX22"/>
    </row>
    <row r="23" ht="21" customHeight="1" spans="1:16378">
      <c r="A23" s="12" t="s">
        <v>32</v>
      </c>
      <c r="B23" s="13">
        <f>SUM(B24:B31)</f>
        <v>13998</v>
      </c>
      <c r="C23" s="13">
        <f>SUM(C24:C31)</f>
        <v>15602</v>
      </c>
      <c r="D23" s="14">
        <f>IF(B23=0,"",ROUND(C23/B23*100,1))</f>
        <v>111.5</v>
      </c>
      <c r="XEV23"/>
      <c r="XEW23"/>
      <c r="XEX23"/>
    </row>
    <row r="24" ht="20.1" customHeight="1" spans="1:16378">
      <c r="A24" s="12" t="s">
        <v>33</v>
      </c>
      <c r="B24" s="15">
        <v>1988</v>
      </c>
      <c r="C24" s="15">
        <v>1640</v>
      </c>
      <c r="D24" s="14">
        <f>IF(B24=0,"",ROUND(C24/B24*100,1))</f>
        <v>82.5</v>
      </c>
      <c r="XEV24"/>
      <c r="XEW24"/>
      <c r="XEX24"/>
    </row>
    <row r="25" ht="20.1" customHeight="1" spans="1:16378">
      <c r="A25" s="12" t="s">
        <v>34</v>
      </c>
      <c r="B25" s="19">
        <v>3022</v>
      </c>
      <c r="C25" s="19">
        <v>4552</v>
      </c>
      <c r="D25" s="14">
        <f>IF(B25=0,"",ROUND(C25/B25*100,1))</f>
        <v>150.6</v>
      </c>
      <c r="XEV25"/>
      <c r="XEW25"/>
      <c r="XEX25"/>
    </row>
    <row r="26" ht="20.1" customHeight="1" spans="1:16378">
      <c r="A26" s="12" t="s">
        <v>35</v>
      </c>
      <c r="B26" s="19">
        <v>1729</v>
      </c>
      <c r="C26" s="19">
        <v>1686</v>
      </c>
      <c r="D26" s="14">
        <f>IF(B26=0,"",ROUND(C26/B26*100,1))</f>
        <v>97.5</v>
      </c>
      <c r="XEV26"/>
      <c r="XEW26"/>
      <c r="XEX26"/>
    </row>
    <row r="27" ht="20.1" customHeight="1" spans="1:16378">
      <c r="A27" s="12" t="s">
        <v>36</v>
      </c>
      <c r="B27" s="19"/>
      <c r="C27" s="19"/>
      <c r="D27" s="14" t="str">
        <f>IF(B27=0,"",ROUND(C27/B27*100,1))</f>
        <v/>
      </c>
      <c r="XEV27"/>
      <c r="XEW27"/>
      <c r="XEX27"/>
    </row>
    <row r="28" ht="20.1" customHeight="1" spans="1:16378">
      <c r="A28" s="12" t="s">
        <v>37</v>
      </c>
      <c r="B28" s="19">
        <v>4570</v>
      </c>
      <c r="C28" s="19">
        <v>5958</v>
      </c>
      <c r="D28" s="14">
        <f>IF(B28=0,"",ROUND(C28/B28*100,1))</f>
        <v>130.4</v>
      </c>
      <c r="XEV28"/>
      <c r="XEW28"/>
      <c r="XEX28"/>
    </row>
    <row r="29" ht="20.1" customHeight="1" spans="1:16378">
      <c r="A29" s="12" t="s">
        <v>38</v>
      </c>
      <c r="B29" s="19"/>
      <c r="C29" s="19">
        <v>150</v>
      </c>
      <c r="D29" s="14" t="str">
        <f>IF(B29=0,"",ROUND(C29/B29*100,1))</f>
        <v/>
      </c>
      <c r="XEV29"/>
      <c r="XEW29"/>
      <c r="XEX29"/>
    </row>
    <row r="30" s="2" customFormat="1" ht="20.1" customHeight="1" spans="1:4">
      <c r="A30" s="12" t="s">
        <v>39</v>
      </c>
      <c r="B30" s="16"/>
      <c r="C30" s="16"/>
      <c r="D30" s="14" t="str">
        <f>IF(B30=0,"",ROUND(C30/B30*100,1))</f>
        <v/>
      </c>
    </row>
    <row r="31" s="2" customFormat="1" ht="20.1" customHeight="1" spans="1:4">
      <c r="A31" s="12" t="s">
        <v>40</v>
      </c>
      <c r="B31" s="19">
        <v>2689</v>
      </c>
      <c r="C31" s="19">
        <v>1616</v>
      </c>
      <c r="D31" s="14">
        <f>IF(B31=0,"",ROUND(C31/B31*100,1))</f>
        <v>60.1</v>
      </c>
    </row>
    <row r="32" ht="20.1" customHeight="1" spans="1:4">
      <c r="A32" s="20" t="s">
        <v>41</v>
      </c>
      <c r="B32" s="13">
        <f>SUM(B5,B23)</f>
        <v>49333</v>
      </c>
      <c r="C32" s="13">
        <f>SUM(C5,C23)</f>
        <v>53988</v>
      </c>
      <c r="D32" s="14">
        <f t="shared" ref="D32" si="2">IF(B32=0,"",ROUND(C32/B32*100,1))</f>
        <v>109.4</v>
      </c>
    </row>
    <row r="33" ht="18.75" customHeight="1" spans="1:4">
      <c r="A33" s="21" t="s">
        <v>0</v>
      </c>
      <c r="B33" s="21"/>
      <c r="C33" s="21"/>
      <c r="D33" s="21"/>
    </row>
    <row r="34" ht="20.1" customHeight="1"/>
    <row r="35" ht="20.1" customHeight="1"/>
    <row r="36" ht="20.1" customHeight="1"/>
    <row r="37" ht="20.1" customHeight="1"/>
  </sheetData>
  <mergeCells count="2">
    <mergeCell ref="A2:D2"/>
    <mergeCell ref="A33:D33"/>
  </mergeCells>
  <printOptions horizontalCentered="1"/>
  <pageMargins left="0.472222222222222" right="0.472222222222222" top="0.196527777777778" bottom="0.0784722222222222" header="0" footer="0"/>
  <pageSetup paperSize="9" scale="8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封面</vt:lpstr>
      <vt:lpstr>预算调整表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dcterms:created xsi:type="dcterms:W3CDTF">2021-01-06T15:11:00Z</dcterms:created>
  <cp:lastPrinted>2021-12-23T07:10:00Z</cp:lastPrinted>
  <dcterms:modified xsi:type="dcterms:W3CDTF">2022-01-06T08:57:50Z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2052-9.1.0.4951</vt:lpwstr>
  </property>
  <property fmtid="{D5CDD505-2E9C-101B-9397-08002B2CF9AE}" pid="3" name="ICV">
    <vt:lpwstr>3EEB82B9A6FA4D68B6D74BAFD4484BEC</vt:lpwstr>
  </property>
</Properties>
</file>