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<sst xmlns="http://schemas.openxmlformats.org/spreadsheetml/2006/main" count="64" uniqueCount="61">
  <si>
    <t>附表一</t>
  </si>
  <si>
    <r>
      <t>卫东区</t>
    </r>
    <r>
      <rPr>
        <sz val="22"/>
        <rFont val="Times New Roman"/>
        <family val="1"/>
      </rPr>
      <t>2021</t>
    </r>
    <r>
      <rPr>
        <sz val="22"/>
        <rFont val="方正小标宋简体"/>
        <family val="0"/>
      </rPr>
      <t>年财政收支主要项目预算完成情况表</t>
    </r>
  </si>
  <si>
    <t>单位：万元</t>
  </si>
  <si>
    <t>行号</t>
  </si>
  <si>
    <t>项目</t>
  </si>
  <si>
    <t>财政收入</t>
  </si>
  <si>
    <t>财政支出</t>
  </si>
  <si>
    <t>本年预算调整</t>
  </si>
  <si>
    <t>实际完成收入</t>
  </si>
  <si>
    <t>占调整预算的%</t>
  </si>
  <si>
    <t>实际完成支出</t>
  </si>
  <si>
    <t>地方财政收入总计</t>
  </si>
  <si>
    <t>地方财政支出总计</t>
  </si>
  <si>
    <t>一、一般公共预算收入合计</t>
  </si>
  <si>
    <t>一、一般公共预算支出合计</t>
  </si>
  <si>
    <t>1、税收收入</t>
  </si>
  <si>
    <t>其中：一般公共服务</t>
  </si>
  <si>
    <t>其中： 增值税</t>
  </si>
  <si>
    <t xml:space="preserve">      国防</t>
  </si>
  <si>
    <t xml:space="preserve">      企业所得税</t>
  </si>
  <si>
    <t xml:space="preserve">      公共安全</t>
  </si>
  <si>
    <t xml:space="preserve">      个人所得税</t>
  </si>
  <si>
    <t xml:space="preserve">      教育</t>
  </si>
  <si>
    <t xml:space="preserve">      资源税</t>
  </si>
  <si>
    <t xml:space="preserve">      科学技术</t>
  </si>
  <si>
    <t xml:space="preserve">      城市维护建设税</t>
  </si>
  <si>
    <t xml:space="preserve">      文化旅游体育与传媒</t>
  </si>
  <si>
    <t xml:space="preserve">      房产税</t>
  </si>
  <si>
    <t xml:space="preserve">      社会保障与就业</t>
  </si>
  <si>
    <t xml:space="preserve">      印花税</t>
  </si>
  <si>
    <t xml:space="preserve">      卫生健康</t>
  </si>
  <si>
    <t xml:space="preserve">      城镇土地使用税</t>
  </si>
  <si>
    <t xml:space="preserve">      节能环保</t>
  </si>
  <si>
    <t xml:space="preserve">      土地增值税</t>
  </si>
  <si>
    <t xml:space="preserve">      城乡社区</t>
  </si>
  <si>
    <t xml:space="preserve">      车船税</t>
  </si>
  <si>
    <t xml:space="preserve">      农林水</t>
  </si>
  <si>
    <t xml:space="preserve">      耕地占用税</t>
  </si>
  <si>
    <t xml:space="preserve">      交通运输</t>
  </si>
  <si>
    <t xml:space="preserve">      环境保护税</t>
  </si>
  <si>
    <t xml:space="preserve">      资源勘探工业信息等</t>
  </si>
  <si>
    <t xml:space="preserve">      其他税收收入</t>
  </si>
  <si>
    <t xml:space="preserve">      商业服务业等</t>
  </si>
  <si>
    <t>2、非税收入</t>
  </si>
  <si>
    <t xml:space="preserve">      金融</t>
  </si>
  <si>
    <t>其中：专项收入</t>
  </si>
  <si>
    <t xml:space="preserve">      援助其他地区</t>
  </si>
  <si>
    <t xml:space="preserve">      行政事业性收费收入</t>
  </si>
  <si>
    <t xml:space="preserve">      自然资源海洋气象等</t>
  </si>
  <si>
    <t xml:space="preserve">      罚没收入</t>
  </si>
  <si>
    <t xml:space="preserve">      住房保障</t>
  </si>
  <si>
    <t xml:space="preserve">      国有资本经营收入</t>
  </si>
  <si>
    <t xml:space="preserve">      粮油物资储备</t>
  </si>
  <si>
    <t xml:space="preserve">      国有资源（资产）有偿使用</t>
  </si>
  <si>
    <t xml:space="preserve">      灾害防治及应急管理</t>
  </si>
  <si>
    <t xml:space="preserve">      捐赠收入</t>
  </si>
  <si>
    <t xml:space="preserve">      债务付息</t>
  </si>
  <si>
    <t xml:space="preserve">      其他收入</t>
  </si>
  <si>
    <t xml:space="preserve">      其他支出</t>
  </si>
  <si>
    <t>二、政府性基金预算收入</t>
  </si>
  <si>
    <t>二、政府性基金支出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</si>
</sst>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b/>
      <sz val="11"/>
      <name val="宋体"/>
      <family val="0"/>
    </font>
    <font>
      <sz val="11"/>
      <name val="黑体"/>
      <family val="3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2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2" fillId="9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26" applyFont="1">
      <alignment/>
      <protection/>
    </xf>
    <xf numFmtId="0" fontId="2" fillId="0" borderId="0" xfId="26" applyFont="1" applyFill="1">
      <alignment/>
      <protection/>
    </xf>
    <xf numFmtId="0" fontId="3" fillId="0" borderId="0" xfId="26" applyFont="1">
      <alignment/>
      <protection/>
    </xf>
    <xf numFmtId="0" fontId="4" fillId="0" borderId="0" xfId="26" applyFont="1" applyAlignment="1">
      <alignment horizontal="center" vertical="center"/>
      <protection/>
    </xf>
    <xf numFmtId="0" fontId="4" fillId="0" borderId="0" xfId="26" applyFont="1" applyFill="1" applyAlignment="1">
      <alignment horizontal="center" vertical="center"/>
      <protection/>
    </xf>
    <xf numFmtId="0" fontId="5" fillId="0" borderId="0" xfId="26" applyFont="1" applyFill="1" applyAlignment="1">
      <alignment horizontal="right" vertical="center"/>
      <protection/>
    </xf>
    <xf numFmtId="0" fontId="5" fillId="0" borderId="9" xfId="26" applyFont="1" applyBorder="1" applyAlignment="1">
      <alignment horizontal="center" vertical="center" wrapText="1"/>
      <protection/>
    </xf>
    <xf numFmtId="0" fontId="6" fillId="0" borderId="10" xfId="26" applyFont="1" applyBorder="1" applyAlignment="1">
      <alignment horizontal="center" vertical="center"/>
      <protection/>
    </xf>
    <xf numFmtId="0" fontId="6" fillId="0" borderId="11" xfId="26" applyFont="1" applyFill="1" applyBorder="1" applyAlignment="1">
      <alignment horizontal="center" vertical="center"/>
      <protection/>
    </xf>
    <xf numFmtId="0" fontId="6" fillId="0" borderId="11" xfId="26" applyFont="1" applyBorder="1" applyAlignment="1">
      <alignment horizontal="center" vertical="center"/>
      <protection/>
    </xf>
    <xf numFmtId="0" fontId="5" fillId="0" borderId="12" xfId="26" applyFont="1" applyBorder="1" applyAlignment="1">
      <alignment horizontal="center" vertical="center" wrapText="1"/>
      <protection/>
    </xf>
    <xf numFmtId="0" fontId="6" fillId="0" borderId="13" xfId="26" applyFont="1" applyBorder="1" applyAlignment="1">
      <alignment horizontal="center" vertical="center"/>
      <protection/>
    </xf>
    <xf numFmtId="0" fontId="6" fillId="0" borderId="14" xfId="26" applyFont="1" applyFill="1" applyBorder="1" applyAlignment="1">
      <alignment horizontal="center" vertical="center" wrapText="1"/>
      <protection/>
    </xf>
    <xf numFmtId="0" fontId="6" fillId="0" borderId="14" xfId="26" applyFont="1" applyBorder="1" applyAlignment="1">
      <alignment horizontal="center" vertical="center" wrapText="1"/>
      <protection/>
    </xf>
    <xf numFmtId="0" fontId="6" fillId="0" borderId="14" xfId="26" applyFont="1" applyBorder="1" applyAlignment="1">
      <alignment horizontal="center" vertical="center"/>
      <protection/>
    </xf>
    <xf numFmtId="0" fontId="5" fillId="0" borderId="12" xfId="26" applyFont="1" applyBorder="1" applyAlignment="1">
      <alignment horizontal="center" vertical="center"/>
      <protection/>
    </xf>
    <xf numFmtId="0" fontId="1" fillId="0" borderId="13" xfId="26" applyFont="1" applyBorder="1" applyAlignment="1">
      <alignment horizontal="center" vertical="center"/>
      <protection/>
    </xf>
    <xf numFmtId="0" fontId="7" fillId="0" borderId="14" xfId="26" applyFont="1" applyFill="1" applyBorder="1" applyAlignment="1">
      <alignment vertical="center"/>
      <protection/>
    </xf>
    <xf numFmtId="0" fontId="7" fillId="0" borderId="14" xfId="26" applyFont="1" applyBorder="1" applyAlignment="1">
      <alignment vertical="center"/>
      <protection/>
    </xf>
    <xf numFmtId="176" fontId="7" fillId="0" borderId="14" xfId="26" applyNumberFormat="1" applyFont="1" applyBorder="1" applyAlignment="1">
      <alignment vertical="center"/>
      <protection/>
    </xf>
    <xf numFmtId="0" fontId="1" fillId="0" borderId="14" xfId="26" applyFont="1" applyBorder="1" applyAlignment="1">
      <alignment horizontal="center" vertical="center"/>
      <protection/>
    </xf>
    <xf numFmtId="0" fontId="5" fillId="0" borderId="13" xfId="26" applyFont="1" applyBorder="1" applyAlignment="1">
      <alignment vertical="center"/>
      <protection/>
    </xf>
    <xf numFmtId="0" fontId="5" fillId="0" borderId="14" xfId="26" applyFont="1" applyBorder="1" applyAlignment="1">
      <alignment vertical="center"/>
      <protection/>
    </xf>
    <xf numFmtId="0" fontId="1" fillId="0" borderId="13" xfId="26" applyFont="1" applyBorder="1" applyAlignment="1">
      <alignment vertical="center"/>
      <protection/>
    </xf>
    <xf numFmtId="0" fontId="7" fillId="0" borderId="14" xfId="26" applyFont="1" applyFill="1" applyBorder="1" applyAlignment="1">
      <alignment horizontal="right" vertical="center" shrinkToFit="1"/>
      <protection/>
    </xf>
    <xf numFmtId="0" fontId="1" fillId="0" borderId="14" xfId="26" applyFont="1" applyBorder="1" applyAlignment="1">
      <alignment vertical="center"/>
      <protection/>
    </xf>
    <xf numFmtId="0" fontId="8" fillId="0" borderId="14" xfId="26" applyFont="1" applyFill="1" applyBorder="1" applyAlignment="1">
      <alignment horizontal="right" vertical="center" shrinkToFit="1"/>
      <protection/>
    </xf>
    <xf numFmtId="0" fontId="5" fillId="0" borderId="15" xfId="26" applyFont="1" applyBorder="1" applyAlignment="1">
      <alignment horizontal="center" vertical="center"/>
      <protection/>
    </xf>
    <xf numFmtId="0" fontId="5" fillId="0" borderId="16" xfId="26" applyFont="1" applyBorder="1" applyAlignment="1">
      <alignment vertical="center"/>
      <protection/>
    </xf>
    <xf numFmtId="0" fontId="7" fillId="0" borderId="17" xfId="26" applyFont="1" applyFill="1" applyBorder="1" applyAlignment="1">
      <alignment horizontal="right" vertical="center" shrinkToFit="1"/>
      <protection/>
    </xf>
    <xf numFmtId="0" fontId="7" fillId="0" borderId="17" xfId="26" applyFont="1" applyBorder="1" applyAlignment="1">
      <alignment vertical="center"/>
      <protection/>
    </xf>
    <xf numFmtId="176" fontId="7" fillId="0" borderId="17" xfId="26" applyNumberFormat="1" applyFont="1" applyBorder="1" applyAlignment="1">
      <alignment vertical="center"/>
      <protection/>
    </xf>
    <xf numFmtId="0" fontId="5" fillId="0" borderId="17" xfId="26" applyFont="1" applyBorder="1" applyAlignment="1">
      <alignment vertical="center"/>
      <protection/>
    </xf>
    <xf numFmtId="0" fontId="7" fillId="0" borderId="17" xfId="26" applyFont="1" applyFill="1" applyBorder="1" applyAlignment="1">
      <alignment vertical="center"/>
      <protection/>
    </xf>
    <xf numFmtId="0" fontId="6" fillId="0" borderId="18" xfId="26" applyFont="1" applyFill="1" applyBorder="1" applyAlignment="1">
      <alignment horizontal="center" vertical="center"/>
      <protection/>
    </xf>
    <xf numFmtId="0" fontId="6" fillId="0" borderId="19" xfId="26" applyFont="1" applyFill="1" applyBorder="1" applyAlignment="1">
      <alignment horizontal="center" vertical="center" wrapText="1"/>
      <protection/>
    </xf>
    <xf numFmtId="176" fontId="7" fillId="0" borderId="19" xfId="26" applyNumberFormat="1" applyFont="1" applyFill="1" applyBorder="1" applyAlignment="1">
      <alignment vertical="center"/>
      <protection/>
    </xf>
    <xf numFmtId="176" fontId="7" fillId="0" borderId="20" xfId="26" applyNumberFormat="1" applyFont="1" applyFill="1" applyBorder="1" applyAlignment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卫东区2014年财政收支主要项目完成情况(初稿)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5" zoomScaleNormal="85" zoomScaleSheetLayoutView="100" workbookViewId="0" topLeftCell="B1">
      <selection activeCell="B1" sqref="B1"/>
    </sheetView>
  </sheetViews>
  <sheetFormatPr defaultColWidth="9.00390625" defaultRowHeight="13.5"/>
  <cols>
    <col min="1" max="1" width="3.375" style="1" hidden="1" customWidth="1"/>
    <col min="2" max="2" width="31.125" style="1" customWidth="1"/>
    <col min="3" max="3" width="13.00390625" style="2" customWidth="1"/>
    <col min="4" max="4" width="13.00390625" style="1" customWidth="1"/>
    <col min="5" max="5" width="14.25390625" style="1" customWidth="1"/>
    <col min="6" max="6" width="25.00390625" style="1" customWidth="1"/>
    <col min="7" max="7" width="12.875" style="2" customWidth="1"/>
    <col min="8" max="8" width="13.875" style="2" customWidth="1"/>
    <col min="9" max="9" width="15.50390625" style="2" customWidth="1"/>
    <col min="10" max="16384" width="9.00390625" style="1" customWidth="1"/>
  </cols>
  <sheetData>
    <row r="1" ht="18.75">
      <c r="B1" s="3" t="s">
        <v>0</v>
      </c>
    </row>
    <row r="2" spans="1:9" ht="21" customHeight="1">
      <c r="A2" s="4" t="s">
        <v>1</v>
      </c>
      <c r="B2" s="4"/>
      <c r="C2" s="5"/>
      <c r="D2" s="4"/>
      <c r="E2" s="4"/>
      <c r="F2" s="4"/>
      <c r="G2" s="5"/>
      <c r="H2" s="5"/>
      <c r="I2" s="5"/>
    </row>
    <row r="3" spans="8:9" ht="18" customHeight="1">
      <c r="H3" s="6" t="s">
        <v>2</v>
      </c>
      <c r="I3" s="6"/>
    </row>
    <row r="4" spans="1:9" ht="15" customHeight="1">
      <c r="A4" s="7" t="s">
        <v>3</v>
      </c>
      <c r="B4" s="8" t="s">
        <v>4</v>
      </c>
      <c r="C4" s="9" t="s">
        <v>5</v>
      </c>
      <c r="D4" s="10"/>
      <c r="E4" s="10"/>
      <c r="F4" s="10" t="s">
        <v>4</v>
      </c>
      <c r="G4" s="9" t="s">
        <v>6</v>
      </c>
      <c r="H4" s="9"/>
      <c r="I4" s="35"/>
    </row>
    <row r="5" spans="1:9" ht="21" customHeight="1">
      <c r="A5" s="11"/>
      <c r="B5" s="12"/>
      <c r="C5" s="13" t="s">
        <v>7</v>
      </c>
      <c r="D5" s="14" t="s">
        <v>8</v>
      </c>
      <c r="E5" s="14" t="s">
        <v>9</v>
      </c>
      <c r="F5" s="15"/>
      <c r="G5" s="13" t="s">
        <v>7</v>
      </c>
      <c r="H5" s="13" t="s">
        <v>10</v>
      </c>
      <c r="I5" s="36" t="s">
        <v>9</v>
      </c>
    </row>
    <row r="6" spans="1:9" ht="16.5" customHeight="1">
      <c r="A6" s="16">
        <v>1</v>
      </c>
      <c r="B6" s="17" t="s">
        <v>11</v>
      </c>
      <c r="C6" s="18">
        <f aca="true" t="shared" si="0" ref="C6:H6">C7+C30</f>
        <v>53988</v>
      </c>
      <c r="D6" s="19">
        <f t="shared" si="0"/>
        <v>53958</v>
      </c>
      <c r="E6" s="20">
        <f aca="true" t="shared" si="1" ref="E6:E12">D6/C6*100</f>
        <v>99.94443209602134</v>
      </c>
      <c r="F6" s="21" t="s">
        <v>12</v>
      </c>
      <c r="G6" s="18">
        <f t="shared" si="0"/>
        <v>348880</v>
      </c>
      <c r="H6" s="18">
        <f t="shared" si="0"/>
        <v>312656</v>
      </c>
      <c r="I6" s="37">
        <f aca="true" t="shared" si="2" ref="I6:I22">H6/G6*100</f>
        <v>89.61706030726897</v>
      </c>
    </row>
    <row r="7" spans="1:9" ht="16.5" customHeight="1">
      <c r="A7" s="16">
        <v>2</v>
      </c>
      <c r="B7" s="22" t="s">
        <v>13</v>
      </c>
      <c r="C7" s="18">
        <f>C8+C22</f>
        <v>53988</v>
      </c>
      <c r="D7" s="18">
        <f>D8+D22</f>
        <v>53958</v>
      </c>
      <c r="E7" s="20">
        <f t="shared" si="1"/>
        <v>99.94443209602134</v>
      </c>
      <c r="F7" s="23" t="s">
        <v>14</v>
      </c>
      <c r="G7" s="18">
        <f>SUM(G8:G29)</f>
        <v>119325</v>
      </c>
      <c r="H7" s="18">
        <f>SUM(H8:H29)</f>
        <v>107502</v>
      </c>
      <c r="I7" s="37">
        <f t="shared" si="2"/>
        <v>90.09176618478945</v>
      </c>
    </row>
    <row r="8" spans="1:9" ht="16.5" customHeight="1">
      <c r="A8" s="16">
        <v>3</v>
      </c>
      <c r="B8" s="24" t="s">
        <v>15</v>
      </c>
      <c r="C8" s="19">
        <f>SUM(C9:C21)</f>
        <v>38386</v>
      </c>
      <c r="D8" s="19">
        <f>SUM(D9:D21)</f>
        <v>38455</v>
      </c>
      <c r="E8" s="20">
        <f t="shared" si="1"/>
        <v>100.17975303496067</v>
      </c>
      <c r="F8" s="21" t="s">
        <v>16</v>
      </c>
      <c r="G8" s="18">
        <v>30606</v>
      </c>
      <c r="H8" s="18">
        <v>30606</v>
      </c>
      <c r="I8" s="37">
        <f t="shared" si="2"/>
        <v>100</v>
      </c>
    </row>
    <row r="9" spans="1:9" ht="16.5" customHeight="1">
      <c r="A9" s="16">
        <v>4</v>
      </c>
      <c r="B9" s="24" t="s">
        <v>17</v>
      </c>
      <c r="C9" s="25">
        <v>16802</v>
      </c>
      <c r="D9" s="25">
        <v>16392</v>
      </c>
      <c r="E9" s="20">
        <f t="shared" si="1"/>
        <v>97.5598143078205</v>
      </c>
      <c r="F9" s="26" t="s">
        <v>18</v>
      </c>
      <c r="G9" s="18">
        <v>8</v>
      </c>
      <c r="H9" s="18">
        <v>8</v>
      </c>
      <c r="I9" s="37">
        <f t="shared" si="2"/>
        <v>100</v>
      </c>
    </row>
    <row r="10" spans="1:9" ht="16.5" customHeight="1">
      <c r="A10" s="16">
        <v>5</v>
      </c>
      <c r="B10" s="24" t="s">
        <v>19</v>
      </c>
      <c r="C10" s="25">
        <v>2335</v>
      </c>
      <c r="D10" s="25">
        <v>2191</v>
      </c>
      <c r="E10" s="20">
        <f t="shared" si="1"/>
        <v>93.83297644539614</v>
      </c>
      <c r="F10" s="26" t="s">
        <v>20</v>
      </c>
      <c r="G10" s="18">
        <v>3422</v>
      </c>
      <c r="H10" s="18">
        <v>3281</v>
      </c>
      <c r="I10" s="37">
        <f t="shared" si="2"/>
        <v>95.87960257159556</v>
      </c>
    </row>
    <row r="11" spans="1:9" ht="16.5" customHeight="1">
      <c r="A11" s="16">
        <v>6</v>
      </c>
      <c r="B11" s="24" t="s">
        <v>21</v>
      </c>
      <c r="C11" s="27">
        <v>1432</v>
      </c>
      <c r="D11" s="27">
        <v>1342</v>
      </c>
      <c r="E11" s="20">
        <f t="shared" si="1"/>
        <v>93.71508379888269</v>
      </c>
      <c r="F11" s="26" t="s">
        <v>22</v>
      </c>
      <c r="G11" s="18">
        <v>18691</v>
      </c>
      <c r="H11" s="18">
        <v>17817</v>
      </c>
      <c r="I11" s="37">
        <f t="shared" si="2"/>
        <v>95.32395270451019</v>
      </c>
    </row>
    <row r="12" spans="1:9" ht="16.5" customHeight="1">
      <c r="A12" s="16">
        <v>7</v>
      </c>
      <c r="B12" s="24" t="s">
        <v>23</v>
      </c>
      <c r="C12" s="27">
        <v>1</v>
      </c>
      <c r="D12" s="27"/>
      <c r="E12" s="20">
        <f t="shared" si="1"/>
        <v>0</v>
      </c>
      <c r="F12" s="26" t="s">
        <v>24</v>
      </c>
      <c r="G12" s="18">
        <v>1443</v>
      </c>
      <c r="H12" s="18">
        <v>1219</v>
      </c>
      <c r="I12" s="37">
        <f t="shared" si="2"/>
        <v>84.47678447678447</v>
      </c>
    </row>
    <row r="13" spans="1:9" ht="16.5" customHeight="1">
      <c r="A13" s="16">
        <v>8</v>
      </c>
      <c r="B13" s="24" t="s">
        <v>25</v>
      </c>
      <c r="C13" s="27">
        <v>2093</v>
      </c>
      <c r="D13" s="27">
        <v>2065</v>
      </c>
      <c r="E13" s="20">
        <f aca="true" t="shared" si="3" ref="E13:E19">D13/C13*100</f>
        <v>98.66220735785953</v>
      </c>
      <c r="F13" s="26" t="s">
        <v>26</v>
      </c>
      <c r="G13" s="18">
        <v>362</v>
      </c>
      <c r="H13" s="18">
        <v>361</v>
      </c>
      <c r="I13" s="37">
        <f t="shared" si="2"/>
        <v>99.72375690607734</v>
      </c>
    </row>
    <row r="14" spans="1:9" ht="16.5" customHeight="1">
      <c r="A14" s="16">
        <v>9</v>
      </c>
      <c r="B14" s="24" t="s">
        <v>27</v>
      </c>
      <c r="C14" s="27">
        <v>2690</v>
      </c>
      <c r="D14" s="27">
        <v>2681</v>
      </c>
      <c r="E14" s="20">
        <f t="shared" si="3"/>
        <v>99.66542750929368</v>
      </c>
      <c r="F14" s="26" t="s">
        <v>28</v>
      </c>
      <c r="G14" s="18">
        <v>19129</v>
      </c>
      <c r="H14" s="18">
        <v>16309</v>
      </c>
      <c r="I14" s="37">
        <f t="shared" si="2"/>
        <v>85.25798525798525</v>
      </c>
    </row>
    <row r="15" spans="1:9" ht="16.5" customHeight="1">
      <c r="A15" s="16">
        <v>10</v>
      </c>
      <c r="B15" s="24" t="s">
        <v>29</v>
      </c>
      <c r="C15" s="27">
        <v>998</v>
      </c>
      <c r="D15" s="27">
        <v>980</v>
      </c>
      <c r="E15" s="20">
        <f t="shared" si="3"/>
        <v>98.19639278557113</v>
      </c>
      <c r="F15" s="26" t="s">
        <v>30</v>
      </c>
      <c r="G15" s="18">
        <v>16442</v>
      </c>
      <c r="H15" s="18">
        <v>16442</v>
      </c>
      <c r="I15" s="37">
        <f t="shared" si="2"/>
        <v>100</v>
      </c>
    </row>
    <row r="16" spans="1:9" ht="16.5" customHeight="1">
      <c r="A16" s="16">
        <v>11</v>
      </c>
      <c r="B16" s="24" t="s">
        <v>31</v>
      </c>
      <c r="C16" s="27">
        <v>8831</v>
      </c>
      <c r="D16" s="27">
        <v>9656</v>
      </c>
      <c r="E16" s="20">
        <f t="shared" si="3"/>
        <v>109.34209036349225</v>
      </c>
      <c r="F16" s="26" t="s">
        <v>32</v>
      </c>
      <c r="G16" s="18">
        <v>442</v>
      </c>
      <c r="H16" s="18">
        <v>442</v>
      </c>
      <c r="I16" s="37">
        <f t="shared" si="2"/>
        <v>100</v>
      </c>
    </row>
    <row r="17" spans="1:9" ht="16.5" customHeight="1">
      <c r="A17" s="16">
        <v>12</v>
      </c>
      <c r="B17" s="24" t="s">
        <v>33</v>
      </c>
      <c r="C17" s="27">
        <v>2120</v>
      </c>
      <c r="D17" s="27">
        <v>2077</v>
      </c>
      <c r="E17" s="20">
        <f t="shared" si="3"/>
        <v>97.97169811320755</v>
      </c>
      <c r="F17" s="26" t="s">
        <v>34</v>
      </c>
      <c r="G17" s="18">
        <v>9283</v>
      </c>
      <c r="H17" s="18">
        <v>9283</v>
      </c>
      <c r="I17" s="37">
        <f t="shared" si="2"/>
        <v>100</v>
      </c>
    </row>
    <row r="18" spans="1:9" ht="16.5" customHeight="1">
      <c r="A18" s="16">
        <v>13</v>
      </c>
      <c r="B18" s="24" t="s">
        <v>35</v>
      </c>
      <c r="C18" s="27">
        <v>695</v>
      </c>
      <c r="D18" s="27">
        <v>692</v>
      </c>
      <c r="E18" s="20">
        <f t="shared" si="3"/>
        <v>99.568345323741</v>
      </c>
      <c r="F18" s="26" t="s">
        <v>36</v>
      </c>
      <c r="G18" s="18">
        <v>3851</v>
      </c>
      <c r="H18" s="18">
        <v>2154</v>
      </c>
      <c r="I18" s="37">
        <f t="shared" si="2"/>
        <v>55.93352376006232</v>
      </c>
    </row>
    <row r="19" spans="1:9" ht="16.5" customHeight="1">
      <c r="A19" s="16">
        <v>14</v>
      </c>
      <c r="B19" s="24" t="s">
        <v>37</v>
      </c>
      <c r="C19" s="27">
        <v>296</v>
      </c>
      <c r="D19" s="19">
        <v>296</v>
      </c>
      <c r="E19" s="20">
        <f t="shared" si="3"/>
        <v>100</v>
      </c>
      <c r="F19" s="26" t="s">
        <v>38</v>
      </c>
      <c r="G19" s="18">
        <v>1213</v>
      </c>
      <c r="H19" s="18">
        <v>1213</v>
      </c>
      <c r="I19" s="37">
        <f t="shared" si="2"/>
        <v>100</v>
      </c>
    </row>
    <row r="20" spans="1:9" ht="16.5" customHeight="1">
      <c r="A20" s="16">
        <v>15</v>
      </c>
      <c r="B20" s="24" t="s">
        <v>39</v>
      </c>
      <c r="C20" s="18">
        <v>102</v>
      </c>
      <c r="D20" s="19">
        <v>92</v>
      </c>
      <c r="E20" s="20">
        <f aca="true" t="shared" si="4" ref="E20:E25">D20/C20*100</f>
        <v>90.19607843137256</v>
      </c>
      <c r="F20" s="26" t="s">
        <v>40</v>
      </c>
      <c r="G20" s="18">
        <v>295</v>
      </c>
      <c r="H20" s="18">
        <v>181</v>
      </c>
      <c r="I20" s="37">
        <f t="shared" si="2"/>
        <v>61.35593220338983</v>
      </c>
    </row>
    <row r="21" spans="1:9" ht="16.5" customHeight="1">
      <c r="A21" s="16">
        <v>16</v>
      </c>
      <c r="B21" s="24" t="s">
        <v>41</v>
      </c>
      <c r="C21" s="18">
        <v>-9</v>
      </c>
      <c r="D21" s="19">
        <v>-9</v>
      </c>
      <c r="E21" s="20">
        <f t="shared" si="4"/>
        <v>100</v>
      </c>
      <c r="F21" s="26" t="s">
        <v>42</v>
      </c>
      <c r="G21" s="18">
        <v>533</v>
      </c>
      <c r="H21" s="18">
        <v>515</v>
      </c>
      <c r="I21" s="37">
        <f t="shared" si="2"/>
        <v>96.62288930581614</v>
      </c>
    </row>
    <row r="22" spans="1:9" ht="16.5" customHeight="1">
      <c r="A22" s="16">
        <v>17</v>
      </c>
      <c r="B22" s="24" t="s">
        <v>43</v>
      </c>
      <c r="C22" s="18">
        <f>SUM(C23:C29)</f>
        <v>15602</v>
      </c>
      <c r="D22" s="18">
        <f>SUM(D23:D29)</f>
        <v>15503</v>
      </c>
      <c r="E22" s="20">
        <f t="shared" si="4"/>
        <v>99.3654659659018</v>
      </c>
      <c r="F22" s="26" t="s">
        <v>44</v>
      </c>
      <c r="G22" s="18"/>
      <c r="H22" s="18"/>
      <c r="I22" s="37"/>
    </row>
    <row r="23" spans="1:9" ht="16.5" customHeight="1">
      <c r="A23" s="16">
        <v>18</v>
      </c>
      <c r="B23" s="24" t="s">
        <v>45</v>
      </c>
      <c r="C23" s="25">
        <v>1640</v>
      </c>
      <c r="D23" s="25">
        <v>1363</v>
      </c>
      <c r="E23" s="20">
        <f t="shared" si="4"/>
        <v>83.10975609756098</v>
      </c>
      <c r="F23" s="26" t="s">
        <v>46</v>
      </c>
      <c r="G23" s="18"/>
      <c r="H23" s="18"/>
      <c r="I23" s="37"/>
    </row>
    <row r="24" spans="1:9" ht="16.5" customHeight="1">
      <c r="A24" s="16">
        <v>19</v>
      </c>
      <c r="B24" s="24" t="s">
        <v>47</v>
      </c>
      <c r="C24" s="25">
        <v>4552</v>
      </c>
      <c r="D24" s="25">
        <v>4304</v>
      </c>
      <c r="E24" s="20">
        <f t="shared" si="4"/>
        <v>94.5518453427065</v>
      </c>
      <c r="F24" s="26" t="s">
        <v>48</v>
      </c>
      <c r="G24" s="18">
        <v>425</v>
      </c>
      <c r="H24" s="18">
        <v>333</v>
      </c>
      <c r="I24" s="37">
        <f>H24/G24*100</f>
        <v>78.3529411764706</v>
      </c>
    </row>
    <row r="25" spans="1:9" ht="16.5" customHeight="1">
      <c r="A25" s="16">
        <v>20</v>
      </c>
      <c r="B25" s="24" t="s">
        <v>49</v>
      </c>
      <c r="C25" s="25">
        <v>1686</v>
      </c>
      <c r="D25" s="25">
        <v>1789</v>
      </c>
      <c r="E25" s="20">
        <f t="shared" si="4"/>
        <v>106.10913404507711</v>
      </c>
      <c r="F25" s="26" t="s">
        <v>50</v>
      </c>
      <c r="G25" s="18">
        <v>11108</v>
      </c>
      <c r="H25" s="18">
        <v>5266</v>
      </c>
      <c r="I25" s="37">
        <f>H25/G25*100</f>
        <v>47.407274036730286</v>
      </c>
    </row>
    <row r="26" spans="1:9" ht="16.5" customHeight="1">
      <c r="A26" s="16">
        <v>21</v>
      </c>
      <c r="B26" s="24" t="s">
        <v>51</v>
      </c>
      <c r="C26" s="18"/>
      <c r="D26" s="18"/>
      <c r="E26" s="20"/>
      <c r="F26" s="26" t="s">
        <v>52</v>
      </c>
      <c r="G26" s="18"/>
      <c r="H26" s="18"/>
      <c r="I26" s="37"/>
    </row>
    <row r="27" spans="1:9" ht="16.5" customHeight="1">
      <c r="A27" s="16">
        <v>22</v>
      </c>
      <c r="B27" s="24" t="s">
        <v>53</v>
      </c>
      <c r="C27" s="25">
        <v>5958</v>
      </c>
      <c r="D27" s="25">
        <v>6582</v>
      </c>
      <c r="E27" s="20">
        <f>D27/C27*100</f>
        <v>110.47331319234644</v>
      </c>
      <c r="F27" s="26" t="s">
        <v>54</v>
      </c>
      <c r="G27" s="18">
        <v>1014</v>
      </c>
      <c r="H27" s="18">
        <v>1014</v>
      </c>
      <c r="I27" s="37">
        <f>H27/G27*100</f>
        <v>100</v>
      </c>
    </row>
    <row r="28" spans="1:9" ht="16.5" customHeight="1">
      <c r="A28" s="16">
        <v>23</v>
      </c>
      <c r="B28" s="24" t="s">
        <v>55</v>
      </c>
      <c r="C28" s="25">
        <v>150</v>
      </c>
      <c r="D28" s="25">
        <v>200</v>
      </c>
      <c r="E28" s="20">
        <v>100</v>
      </c>
      <c r="F28" s="26" t="s">
        <v>56</v>
      </c>
      <c r="G28" s="18">
        <v>1058</v>
      </c>
      <c r="H28" s="18">
        <v>1058</v>
      </c>
      <c r="I28" s="37">
        <f>H28/G28*100</f>
        <v>100</v>
      </c>
    </row>
    <row r="29" spans="1:9" ht="16.5" customHeight="1">
      <c r="A29" s="16">
        <v>24</v>
      </c>
      <c r="B29" s="24" t="s">
        <v>57</v>
      </c>
      <c r="C29" s="25">
        <v>1616</v>
      </c>
      <c r="D29" s="25">
        <v>1265</v>
      </c>
      <c r="E29" s="20">
        <f>D29/C29*100</f>
        <v>78.27970297029702</v>
      </c>
      <c r="F29" s="26" t="s">
        <v>58</v>
      </c>
      <c r="G29" s="18"/>
      <c r="H29" s="18"/>
      <c r="I29" s="37"/>
    </row>
    <row r="30" spans="1:9" ht="16.5" customHeight="1">
      <c r="A30" s="28">
        <v>26</v>
      </c>
      <c r="B30" s="29" t="s">
        <v>59</v>
      </c>
      <c r="C30" s="30"/>
      <c r="D30" s="31"/>
      <c r="E30" s="32"/>
      <c r="F30" s="33" t="s">
        <v>60</v>
      </c>
      <c r="G30" s="34">
        <v>229555</v>
      </c>
      <c r="H30" s="34">
        <v>205154</v>
      </c>
      <c r="I30" s="38">
        <f>H30/G30*100</f>
        <v>89.3703034131254</v>
      </c>
    </row>
    <row r="31" ht="16.5" customHeight="1"/>
  </sheetData>
  <sheetProtection/>
  <mergeCells count="7">
    <mergeCell ref="A2:I2"/>
    <mergeCell ref="H3:I3"/>
    <mergeCell ref="C4:E4"/>
    <mergeCell ref="G4:I4"/>
    <mergeCell ref="A4:A5"/>
    <mergeCell ref="B4:B5"/>
    <mergeCell ref="F4:F5"/>
  </mergeCells>
  <printOptions/>
  <pageMargins left="0.5902777777777778" right="0.4284722222222222" top="0.35" bottom="0.16111111111111112" header="0.5506944444444445" footer="0.03888888888888889"/>
  <pageSetup horizontalDpi="600" verticalDpi="600" orientation="landscape" paperSize="9"/>
  <headerFooter scaleWithDoc="0" alignWithMargins="0">
    <oddFooter>&amp;C&amp;"-"&amp;14— 15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龚冠州</cp:lastModifiedBy>
  <cp:lastPrinted>2021-01-12T07:10:55Z</cp:lastPrinted>
  <dcterms:created xsi:type="dcterms:W3CDTF">2020-03-06T00:49:02Z</dcterms:created>
  <dcterms:modified xsi:type="dcterms:W3CDTF">2022-04-18T03:20:05Z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14</vt:lpwstr>
  </property>
  <property fmtid="{D5CDD505-2E9C-101B-9397-08002B2CF9AE}" pid="5" name="I">
    <vt:lpwstr>09B6C385DB42452FA70AC8610367FAFF</vt:lpwstr>
  </property>
  <property fmtid="{D5CDD505-2E9C-101B-9397-08002B2CF9AE}" pid="6" name="commonda">
    <vt:lpwstr>eyJoZGlkIjoiMGJlZjk5N2Y4NGI2ZTQ2ZTMyMGQ5NTQxMDU2ZGJmZTkifQ==</vt:lpwstr>
  </property>
</Properties>
</file>